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8" activeTab="15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<sst xmlns="http://schemas.openxmlformats.org/spreadsheetml/2006/main" count="1728" uniqueCount="157">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</sst>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0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0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0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1" borderId="15" applyNumberFormat="0" applyAlignment="0" applyProtection="0">
      <alignment vertical="center"/>
    </xf>
    <xf numFmtId="0" fontId="28" fillId="12" borderId="16" applyNumberFormat="0" applyAlignment="0" applyProtection="0">
      <alignment vertical="center"/>
    </xf>
    <xf numFmtId="0" fontId="29" fillId="12" borderId="15" applyNumberFormat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3" fillId="9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0"/>
      <c r="B3" s="71" t="s">
        <v>2</v>
      </c>
      <c r="C3" s="72"/>
      <c r="D3" s="73"/>
      <c r="E3" s="71" t="s">
        <v>3</v>
      </c>
      <c r="F3" s="72"/>
      <c r="G3" s="73"/>
      <c r="H3" s="71" t="s">
        <v>4</v>
      </c>
      <c r="I3" s="72"/>
      <c r="J3" s="73"/>
      <c r="K3" s="71" t="s">
        <v>5</v>
      </c>
      <c r="L3" s="72"/>
      <c r="M3" s="73"/>
    </row>
    <row r="4" ht="20.1" customHeight="1" spans="1:13">
      <c r="A4" s="70" t="s">
        <v>6</v>
      </c>
      <c r="B4" s="70" t="s">
        <v>7</v>
      </c>
      <c r="C4" s="70" t="s">
        <v>8</v>
      </c>
      <c r="D4" s="70" t="s">
        <v>9</v>
      </c>
      <c r="E4" s="70" t="s">
        <v>7</v>
      </c>
      <c r="F4" s="70" t="s">
        <v>8</v>
      </c>
      <c r="G4" s="70" t="s">
        <v>9</v>
      </c>
      <c r="H4" s="70" t="s">
        <v>7</v>
      </c>
      <c r="I4" s="70" t="s">
        <v>8</v>
      </c>
      <c r="J4" s="70" t="s">
        <v>9</v>
      </c>
      <c r="K4" s="70" t="s">
        <v>7</v>
      </c>
      <c r="L4" s="70" t="s">
        <v>8</v>
      </c>
      <c r="M4" s="70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1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77">
        <f t="shared" ref="B167:M167" si="30">SUM(B152:B166)</f>
        <v>1871.4</v>
      </c>
      <c r="C167" s="77">
        <f t="shared" si="30"/>
        <v>116205</v>
      </c>
      <c r="D167" s="77">
        <f t="shared" si="30"/>
        <v>14497735</v>
      </c>
      <c r="E167" s="77">
        <f t="shared" si="30"/>
        <v>1876.65</v>
      </c>
      <c r="F167" s="77">
        <f t="shared" si="30"/>
        <v>113805</v>
      </c>
      <c r="G167" s="77">
        <f t="shared" si="30"/>
        <v>14238144</v>
      </c>
      <c r="H167" s="77">
        <f t="shared" si="30"/>
        <v>1876.65</v>
      </c>
      <c r="I167" s="77">
        <f t="shared" si="30"/>
        <v>113805</v>
      </c>
      <c r="J167" s="77">
        <f t="shared" si="30"/>
        <v>14238144</v>
      </c>
      <c r="K167" s="77">
        <f t="shared" si="30"/>
        <v>1871.4</v>
      </c>
      <c r="L167" s="77">
        <f t="shared" si="30"/>
        <v>119805</v>
      </c>
      <c r="M167" s="77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78" t="s">
        <v>42</v>
      </c>
      <c r="B170" s="79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1"/>
      <c r="B201" s="80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76" customFormat="1" ht="25.5" spans="1:13">
      <c r="A203" s="81"/>
      <c r="B203" s="82" t="s">
        <v>2</v>
      </c>
      <c r="C203" s="83"/>
      <c r="D203" s="84"/>
      <c r="E203" s="82" t="s">
        <v>3</v>
      </c>
      <c r="F203" s="83"/>
      <c r="G203" s="84"/>
      <c r="H203" s="82" t="s">
        <v>4</v>
      </c>
      <c r="I203" s="83"/>
      <c r="J203" s="84"/>
      <c r="K203" s="82" t="s">
        <v>5</v>
      </c>
      <c r="L203" s="83"/>
      <c r="M203" s="84"/>
    </row>
    <row r="204" s="76" customFormat="1" ht="25.5" spans="1:13">
      <c r="A204" s="81" t="s">
        <v>6</v>
      </c>
      <c r="B204" s="81" t="s">
        <v>7</v>
      </c>
      <c r="C204" s="81" t="s">
        <v>8</v>
      </c>
      <c r="D204" s="81" t="s">
        <v>9</v>
      </c>
      <c r="E204" s="81" t="s">
        <v>7</v>
      </c>
      <c r="F204" s="81" t="s">
        <v>8</v>
      </c>
      <c r="G204" s="81" t="s">
        <v>9</v>
      </c>
      <c r="H204" s="81" t="s">
        <v>7</v>
      </c>
      <c r="I204" s="81" t="s">
        <v>8</v>
      </c>
      <c r="J204" s="81" t="s">
        <v>9</v>
      </c>
      <c r="K204" s="81" t="s">
        <v>7</v>
      </c>
      <c r="L204" s="81" t="s">
        <v>8</v>
      </c>
      <c r="M204" s="81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5" t="e">
        <f>#REF!*B1</f>
        <v>#REF!</v>
      </c>
      <c r="G339" s="23"/>
    </row>
    <row r="343" spans="7:7">
      <c r="G343" s="75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11" workbookViewId="0">
      <selection activeCell="N2" sqref="N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1" t="s">
        <v>0</v>
      </c>
      <c r="B1" s="42">
        <v>0.8</v>
      </c>
    </row>
    <row r="2" ht="45.5" spans="1:13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7" customHeight="1" spans="1:13">
      <c r="A3" s="46"/>
      <c r="B3" s="47" t="s">
        <v>2</v>
      </c>
      <c r="C3" s="48"/>
      <c r="D3" s="49"/>
      <c r="E3" s="47" t="s">
        <v>3</v>
      </c>
      <c r="F3" s="48"/>
      <c r="G3" s="49"/>
      <c r="H3" s="47" t="s">
        <v>4</v>
      </c>
      <c r="I3" s="48"/>
      <c r="J3" s="49"/>
      <c r="K3" s="47" t="s">
        <v>5</v>
      </c>
      <c r="L3" s="48"/>
      <c r="M3" s="49"/>
    </row>
    <row r="4" ht="27" customHeight="1" spans="1:13">
      <c r="A4" s="46" t="s">
        <v>6</v>
      </c>
      <c r="B4" s="46" t="s">
        <v>7</v>
      </c>
      <c r="C4" s="46" t="s">
        <v>8</v>
      </c>
      <c r="D4" s="46" t="s">
        <v>9</v>
      </c>
      <c r="E4" s="46" t="s">
        <v>7</v>
      </c>
      <c r="F4" s="46" t="s">
        <v>8</v>
      </c>
      <c r="G4" s="46" t="s">
        <v>9</v>
      </c>
      <c r="H4" s="46" t="s">
        <v>7</v>
      </c>
      <c r="I4" s="46" t="s">
        <v>8</v>
      </c>
      <c r="J4" s="46" t="s">
        <v>9</v>
      </c>
      <c r="K4" s="46" t="s">
        <v>7</v>
      </c>
      <c r="L4" s="46" t="s">
        <v>8</v>
      </c>
      <c r="M4" s="46" t="s">
        <v>9</v>
      </c>
    </row>
    <row r="5" ht="27" customHeight="1" spans="1:17">
      <c r="A5" s="50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0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0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0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13">
        <v>125.19</v>
      </c>
      <c r="L8" s="13">
        <f t="shared" si="9"/>
        <v>6011</v>
      </c>
      <c r="M8" s="13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0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0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0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0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0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0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0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0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0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0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0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0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0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1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2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B5" sqref="B5:M21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1" t="s">
        <v>0</v>
      </c>
      <c r="B1" s="42">
        <v>0.8</v>
      </c>
    </row>
    <row r="2" ht="45.5" spans="1:13">
      <c r="A2" s="43" t="s">
        <v>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7" customHeight="1" spans="1:13">
      <c r="A3" s="46"/>
      <c r="B3" s="47" t="s">
        <v>2</v>
      </c>
      <c r="C3" s="48"/>
      <c r="D3" s="49"/>
      <c r="E3" s="47" t="s">
        <v>3</v>
      </c>
      <c r="F3" s="48"/>
      <c r="G3" s="49"/>
      <c r="H3" s="47" t="s">
        <v>4</v>
      </c>
      <c r="I3" s="48"/>
      <c r="J3" s="49"/>
      <c r="K3" s="47" t="s">
        <v>5</v>
      </c>
      <c r="L3" s="48"/>
      <c r="M3" s="49"/>
    </row>
    <row r="4" ht="27" customHeight="1" spans="1:13">
      <c r="A4" s="46" t="s">
        <v>6</v>
      </c>
      <c r="B4" s="46" t="s">
        <v>7</v>
      </c>
      <c r="C4" s="46" t="s">
        <v>8</v>
      </c>
      <c r="D4" s="46" t="s">
        <v>9</v>
      </c>
      <c r="E4" s="46" t="s">
        <v>7</v>
      </c>
      <c r="F4" s="46" t="s">
        <v>8</v>
      </c>
      <c r="G4" s="46" t="s">
        <v>9</v>
      </c>
      <c r="H4" s="46" t="s">
        <v>7</v>
      </c>
      <c r="I4" s="46" t="s">
        <v>8</v>
      </c>
      <c r="J4" s="46" t="s">
        <v>9</v>
      </c>
      <c r="K4" s="46" t="s">
        <v>7</v>
      </c>
      <c r="L4" s="46" t="s">
        <v>8</v>
      </c>
      <c r="M4" s="46" t="s">
        <v>9</v>
      </c>
    </row>
    <row r="5" ht="27" customHeight="1" spans="1:17">
      <c r="A5" s="50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0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0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0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0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0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0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0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0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0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0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0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0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0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0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0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0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1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2"/>
      <c r="D28" s="2"/>
      <c r="E28" s="2"/>
    </row>
    <row r="29" ht="27.95" customHeight="1" spans="1:5">
      <c r="A29" s="54"/>
      <c r="B29" s="52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B8" sqref="B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1" t="s">
        <v>0</v>
      </c>
      <c r="B1" s="42">
        <v>0.8</v>
      </c>
    </row>
    <row r="2" ht="45.5" spans="1:13">
      <c r="A2" s="43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42" customHeight="1" spans="1:13">
      <c r="A3" s="44" t="s">
        <v>96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53"/>
    </row>
    <row r="4" ht="27" customHeight="1" spans="1:13">
      <c r="A4" s="46"/>
      <c r="B4" s="47" t="s">
        <v>2</v>
      </c>
      <c r="C4" s="48"/>
      <c r="D4" s="49"/>
      <c r="E4" s="47" t="s">
        <v>3</v>
      </c>
      <c r="F4" s="48"/>
      <c r="G4" s="49"/>
      <c r="H4" s="47" t="s">
        <v>4</v>
      </c>
      <c r="I4" s="48"/>
      <c r="J4" s="49"/>
      <c r="K4" s="47" t="s">
        <v>5</v>
      </c>
      <c r="L4" s="48"/>
      <c r="M4" s="49"/>
    </row>
    <row r="5" ht="27" customHeight="1" spans="1:13">
      <c r="A5" s="46" t="s">
        <v>6</v>
      </c>
      <c r="B5" s="46" t="s">
        <v>7</v>
      </c>
      <c r="C5" s="46" t="s">
        <v>8</v>
      </c>
      <c r="D5" s="46" t="s">
        <v>9</v>
      </c>
      <c r="E5" s="46" t="s">
        <v>7</v>
      </c>
      <c r="F5" s="46" t="s">
        <v>8</v>
      </c>
      <c r="G5" s="46" t="s">
        <v>9</v>
      </c>
      <c r="H5" s="46" t="s">
        <v>7</v>
      </c>
      <c r="I5" s="46" t="s">
        <v>8</v>
      </c>
      <c r="J5" s="46" t="s">
        <v>9</v>
      </c>
      <c r="K5" s="46" t="s">
        <v>7</v>
      </c>
      <c r="L5" s="46" t="s">
        <v>8</v>
      </c>
      <c r="M5" s="46" t="s">
        <v>9</v>
      </c>
    </row>
    <row r="6" ht="27" customHeight="1" spans="1:17">
      <c r="A6" s="50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0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0" t="s">
        <v>13</v>
      </c>
      <c r="B8" s="30">
        <v>124.51</v>
      </c>
      <c r="C8" s="30">
        <f t="shared" si="0"/>
        <v>6011</v>
      </c>
      <c r="D8" s="30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13">
        <v>124.51</v>
      </c>
      <c r="L8" s="13">
        <f t="shared" si="6"/>
        <v>6061</v>
      </c>
      <c r="M8" s="13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0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0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13">
        <v>124.51</v>
      </c>
      <c r="L10" s="13">
        <f t="shared" si="6"/>
        <v>5961</v>
      </c>
      <c r="M10" s="13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0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0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13">
        <v>124.51</v>
      </c>
      <c r="L12" s="13">
        <f t="shared" si="6"/>
        <v>5861</v>
      </c>
      <c r="M12" s="13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0" t="s">
        <v>18</v>
      </c>
      <c r="B13" s="30">
        <v>124.51</v>
      </c>
      <c r="C13" s="30">
        <f t="shared" si="0"/>
        <v>5761</v>
      </c>
      <c r="D13" s="30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f t="shared" si="4"/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0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0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0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13">
        <v>124.87</v>
      </c>
      <c r="F16" s="13">
        <f t="shared" si="2"/>
        <v>5561</v>
      </c>
      <c r="G16" s="13">
        <f t="shared" si="3"/>
        <v>694402</v>
      </c>
      <c r="H16" s="13">
        <v>124.87</v>
      </c>
      <c r="I16" s="13">
        <f t="shared" si="4"/>
        <v>5561</v>
      </c>
      <c r="J16" s="13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0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13">
        <v>124.87</v>
      </c>
      <c r="F17" s="13">
        <f t="shared" si="2"/>
        <v>5511</v>
      </c>
      <c r="G17" s="13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30">
        <v>124.51</v>
      </c>
      <c r="L17" s="30">
        <f t="shared" si="6"/>
        <v>5611</v>
      </c>
      <c r="M17" s="30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0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0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0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13">
        <v>124.87</v>
      </c>
      <c r="I20" s="13">
        <f t="shared" si="4"/>
        <v>5361</v>
      </c>
      <c r="J20" s="13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0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0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1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2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23" workbookViewId="0">
      <selection activeCell="J28" sqref="H28:J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13">
        <v>111.05</v>
      </c>
      <c r="I26" s="13">
        <f t="shared" si="14"/>
        <v>5190</v>
      </c>
      <c r="J26" s="13">
        <f t="shared" si="5"/>
        <v>576350</v>
      </c>
      <c r="K26" s="13">
        <v>117.09</v>
      </c>
      <c r="L26" s="13">
        <f t="shared" si="6"/>
        <v>5290</v>
      </c>
      <c r="M26" s="13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13">
        <v>117.09</v>
      </c>
      <c r="L28" s="13">
        <f t="shared" si="6"/>
        <v>5230</v>
      </c>
      <c r="M28" s="13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3" workbookViewId="0">
      <selection activeCell="G28" sqref="G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8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6">
        <v>111.19</v>
      </c>
      <c r="F23" s="36">
        <f t="shared" si="11"/>
        <v>5330</v>
      </c>
      <c r="G23" s="36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0">
        <v>117.24</v>
      </c>
      <c r="L23" s="30">
        <f t="shared" si="6"/>
        <v>5430</v>
      </c>
      <c r="M23" s="30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6">
        <v>117.24</v>
      </c>
      <c r="C25" s="36">
        <f t="shared" si="10"/>
        <v>5280</v>
      </c>
      <c r="D25" s="36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6">
        <v>111.19</v>
      </c>
      <c r="I25" s="36">
        <f t="shared" si="12"/>
        <v>5230</v>
      </c>
      <c r="J25" s="36">
        <f t="shared" si="5"/>
        <v>581524</v>
      </c>
      <c r="K25" s="30">
        <v>117.24</v>
      </c>
      <c r="L25" s="30">
        <f t="shared" si="6"/>
        <v>5330</v>
      </c>
      <c r="M25" s="30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30">
        <v>117.24</v>
      </c>
      <c r="C26" s="30">
        <f t="shared" si="10"/>
        <v>5240</v>
      </c>
      <c r="D26" s="30">
        <f t="shared" si="1"/>
        <v>614338</v>
      </c>
      <c r="E26" s="36">
        <v>111.19</v>
      </c>
      <c r="F26" s="36">
        <f t="shared" si="11"/>
        <v>5190</v>
      </c>
      <c r="G26" s="36">
        <f t="shared" si="3"/>
        <v>577076</v>
      </c>
      <c r="H26" s="37" t="s">
        <v>103</v>
      </c>
      <c r="I26" s="39"/>
      <c r="J26" s="40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6">
        <v>111.19</v>
      </c>
      <c r="F27" s="36">
        <f t="shared" si="11"/>
        <v>5160</v>
      </c>
      <c r="G27" s="36">
        <f t="shared" si="3"/>
        <v>573740</v>
      </c>
      <c r="H27" s="36">
        <v>111.19</v>
      </c>
      <c r="I27" s="36">
        <f t="shared" si="12"/>
        <v>5160</v>
      </c>
      <c r="J27" s="36">
        <f t="shared" si="5"/>
        <v>573740</v>
      </c>
      <c r="K27" s="36">
        <v>117.24</v>
      </c>
      <c r="L27" s="36">
        <f t="shared" si="6"/>
        <v>5260</v>
      </c>
      <c r="M27" s="36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6">
        <v>111.19</v>
      </c>
      <c r="F28" s="36">
        <f t="shared" si="11"/>
        <v>5130</v>
      </c>
      <c r="G28" s="36">
        <f t="shared" si="3"/>
        <v>570405</v>
      </c>
      <c r="H28" s="36">
        <v>111.19</v>
      </c>
      <c r="I28" s="36">
        <f t="shared" si="12"/>
        <v>5130</v>
      </c>
      <c r="J28" s="36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6">
        <v>117.24</v>
      </c>
      <c r="L29" s="36">
        <f t="shared" si="6"/>
        <v>5210</v>
      </c>
      <c r="M29" s="36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11" workbookViewId="0">
      <selection activeCell="K23" sqref="K23:M23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13">
        <v>119.69</v>
      </c>
      <c r="L20" s="13">
        <f t="shared" si="6"/>
        <v>5580</v>
      </c>
      <c r="M20" s="13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30">
        <v>119.69</v>
      </c>
      <c r="L26" s="30">
        <f t="shared" si="6"/>
        <v>5290</v>
      </c>
      <c r="M26" s="30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13">
        <v>119.69</v>
      </c>
      <c r="L27" s="13">
        <f t="shared" si="6"/>
        <v>5260</v>
      </c>
      <c r="M27" s="13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13">
        <v>104.72</v>
      </c>
      <c r="F29" s="13">
        <f t="shared" si="11"/>
        <v>5110</v>
      </c>
      <c r="G29" s="13">
        <f t="shared" si="3"/>
        <v>535119</v>
      </c>
      <c r="H29" s="13">
        <v>104.72</v>
      </c>
      <c r="I29" s="13">
        <f t="shared" si="12"/>
        <v>5110</v>
      </c>
      <c r="J29" s="13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1" t="s">
        <v>0</v>
      </c>
      <c r="B1" s="42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0"/>
      <c r="B3" s="71" t="s">
        <v>2</v>
      </c>
      <c r="C3" s="72"/>
      <c r="D3" s="73"/>
      <c r="E3" s="71" t="s">
        <v>3</v>
      </c>
      <c r="F3" s="72"/>
      <c r="G3" s="73"/>
      <c r="H3" s="71" t="s">
        <v>4</v>
      </c>
      <c r="I3" s="72"/>
      <c r="J3" s="73"/>
      <c r="K3" s="71" t="s">
        <v>5</v>
      </c>
      <c r="L3" s="72"/>
      <c r="M3" s="73"/>
    </row>
    <row r="4" ht="27" customHeight="1" spans="1:13">
      <c r="A4" s="70" t="s">
        <v>6</v>
      </c>
      <c r="B4" s="70" t="s">
        <v>7</v>
      </c>
      <c r="C4" s="70" t="s">
        <v>8</v>
      </c>
      <c r="D4" s="70" t="s">
        <v>9</v>
      </c>
      <c r="E4" s="70" t="s">
        <v>7</v>
      </c>
      <c r="F4" s="70" t="s">
        <v>8</v>
      </c>
      <c r="G4" s="70" t="s">
        <v>9</v>
      </c>
      <c r="H4" s="70" t="s">
        <v>7</v>
      </c>
      <c r="I4" s="70" t="s">
        <v>8</v>
      </c>
      <c r="J4" s="70" t="s">
        <v>9</v>
      </c>
      <c r="K4" s="70" t="s">
        <v>7</v>
      </c>
      <c r="L4" s="70" t="s">
        <v>8</v>
      </c>
      <c r="M4" s="70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4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1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4"/>
      <c r="B29" s="52"/>
      <c r="D29" s="2"/>
      <c r="E29" s="2"/>
    </row>
    <row r="30" ht="27.95" customHeight="1" spans="1:5">
      <c r="A30" s="54"/>
      <c r="B30" s="52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5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4"/>
      <c r="E69" s="54"/>
      <c r="F69" s="67" t="s">
        <v>65</v>
      </c>
      <c r="G69" s="67"/>
    </row>
    <row r="70" ht="27.95" customHeight="1" spans="1:7">
      <c r="A70" s="17" t="s">
        <v>29</v>
      </c>
      <c r="B70" s="18">
        <f>B66+E66+H66+K66</f>
        <v>11220.5</v>
      </c>
      <c r="D70" s="54"/>
      <c r="E70" s="68"/>
      <c r="F70" s="67" t="e">
        <f>E70+#REF!+#REF!</f>
        <v>#REF!</v>
      </c>
      <c r="G70" s="67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4"/>
      <c r="E71" s="68"/>
      <c r="F71" s="67" t="e">
        <f>E71+#REF!+#REF!</f>
        <v>#REF!</v>
      </c>
      <c r="G71" s="67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4"/>
      <c r="E72" s="52"/>
      <c r="F72" s="69" t="e">
        <f>#REF!*#REF!</f>
        <v>#REF!</v>
      </c>
      <c r="G72" s="67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5" sqref="B5:D5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13">
        <v>133.95</v>
      </c>
      <c r="F5" s="13">
        <f t="shared" ref="F5:F13" si="2">$M$17+N5+$F$16</f>
        <v>6463</v>
      </c>
      <c r="G5" s="13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13">
        <v>133.95</v>
      </c>
      <c r="I9" s="13">
        <f t="shared" si="4"/>
        <v>6263</v>
      </c>
      <c r="J9" s="13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13">
        <v>133.95</v>
      </c>
      <c r="L11" s="13">
        <f t="shared" si="6"/>
        <v>6263</v>
      </c>
      <c r="M11" s="13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57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8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zoomScale="66" zoomScaleNormal="66" topLeftCell="A2" workbookViewId="0">
      <selection activeCell="P8" sqref="P8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59" t="s">
        <v>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6"/>
    </row>
    <row r="3" customFormat="1" ht="44.1" customHeight="1" spans="1:13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="1" customFormat="1" ht="30" customHeight="1" spans="1:13">
      <c r="A4" s="62"/>
      <c r="B4" s="63" t="s">
        <v>2</v>
      </c>
      <c r="C4" s="64"/>
      <c r="D4" s="65"/>
      <c r="E4" s="63" t="s">
        <v>3</v>
      </c>
      <c r="F4" s="64"/>
      <c r="G4" s="65"/>
      <c r="H4" s="63" t="s">
        <v>4</v>
      </c>
      <c r="I4" s="64"/>
      <c r="J4" s="65"/>
      <c r="K4" s="63" t="s">
        <v>5</v>
      </c>
      <c r="L4" s="64"/>
      <c r="M4" s="65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30">
        <v>133.95</v>
      </c>
      <c r="F6" s="30">
        <f t="shared" ref="F6:F14" si="2">$M$18+N6+$F$17</f>
        <v>6463</v>
      </c>
      <c r="G6" s="30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30">
        <v>133.95</v>
      </c>
      <c r="L7" s="30">
        <f t="shared" si="6"/>
        <v>6513</v>
      </c>
      <c r="M7" s="30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13">
        <v>133.95</v>
      </c>
      <c r="C11" s="13">
        <f t="shared" si="0"/>
        <v>6263</v>
      </c>
      <c r="D11" s="13">
        <f t="shared" si="1"/>
        <v>838929</v>
      </c>
      <c r="E11" s="13">
        <v>133.95</v>
      </c>
      <c r="F11" s="13">
        <f t="shared" si="2"/>
        <v>6213</v>
      </c>
      <c r="G11" s="13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57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58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5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6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6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6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6">
        <v>142.4</v>
      </c>
      <c r="C6" s="13">
        <f t="shared" si="0"/>
        <v>6463</v>
      </c>
      <c r="D6" s="13">
        <f t="shared" si="1"/>
        <v>920331</v>
      </c>
      <c r="E6" s="56">
        <v>142.4</v>
      </c>
      <c r="F6" s="13">
        <f t="shared" si="2"/>
        <v>6413</v>
      </c>
      <c r="G6" s="13">
        <f t="shared" si="3"/>
        <v>913211</v>
      </c>
      <c r="H6" s="56">
        <v>142.4</v>
      </c>
      <c r="I6" s="13">
        <f t="shared" si="4"/>
        <v>6413</v>
      </c>
      <c r="J6" s="13">
        <f t="shared" si="5"/>
        <v>913211</v>
      </c>
      <c r="K6" s="56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6">
        <v>142.4</v>
      </c>
      <c r="C7" s="13">
        <f t="shared" si="0"/>
        <v>6413</v>
      </c>
      <c r="D7" s="13">
        <f t="shared" si="1"/>
        <v>913211</v>
      </c>
      <c r="E7" s="56">
        <v>142.4</v>
      </c>
      <c r="F7" s="13">
        <f t="shared" si="2"/>
        <v>6363</v>
      </c>
      <c r="G7" s="13">
        <f t="shared" si="3"/>
        <v>906091</v>
      </c>
      <c r="H7" s="56">
        <v>142.4</v>
      </c>
      <c r="I7" s="13">
        <f t="shared" si="4"/>
        <v>6363</v>
      </c>
      <c r="J7" s="13">
        <f t="shared" si="5"/>
        <v>906091</v>
      </c>
      <c r="K7" s="56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6">
        <v>142.4</v>
      </c>
      <c r="C8" s="13">
        <f t="shared" si="0"/>
        <v>6363</v>
      </c>
      <c r="D8" s="13">
        <f t="shared" si="1"/>
        <v>906091</v>
      </c>
      <c r="E8" s="56">
        <v>142.4</v>
      </c>
      <c r="F8" s="13">
        <f t="shared" si="2"/>
        <v>6313</v>
      </c>
      <c r="G8" s="13">
        <f t="shared" si="3"/>
        <v>898971</v>
      </c>
      <c r="H8" s="56">
        <v>142.4</v>
      </c>
      <c r="I8" s="13">
        <f t="shared" si="4"/>
        <v>6313</v>
      </c>
      <c r="J8" s="13">
        <f t="shared" si="5"/>
        <v>898971</v>
      </c>
      <c r="K8" s="56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6">
        <v>142.4</v>
      </c>
      <c r="C9" s="13">
        <f t="shared" si="0"/>
        <v>6313</v>
      </c>
      <c r="D9" s="13">
        <f t="shared" si="1"/>
        <v>898971</v>
      </c>
      <c r="E9" s="56">
        <v>142.4</v>
      </c>
      <c r="F9" s="13">
        <f t="shared" si="2"/>
        <v>6263</v>
      </c>
      <c r="G9" s="13">
        <f t="shared" si="3"/>
        <v>891851</v>
      </c>
      <c r="H9" s="56">
        <v>142.4</v>
      </c>
      <c r="I9" s="13">
        <f t="shared" si="4"/>
        <v>6263</v>
      </c>
      <c r="J9" s="13">
        <f t="shared" si="5"/>
        <v>891851</v>
      </c>
      <c r="K9" s="56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5">
        <v>142.4</v>
      </c>
      <c r="C10" s="30">
        <f t="shared" si="0"/>
        <v>6263</v>
      </c>
      <c r="D10" s="30">
        <f t="shared" si="1"/>
        <v>891851</v>
      </c>
      <c r="E10" s="56">
        <v>142.4</v>
      </c>
      <c r="F10" s="13">
        <f t="shared" si="2"/>
        <v>6213</v>
      </c>
      <c r="G10" s="13">
        <f t="shared" si="3"/>
        <v>884731</v>
      </c>
      <c r="H10" s="56">
        <v>142.4</v>
      </c>
      <c r="I10" s="13">
        <f t="shared" si="4"/>
        <v>6213</v>
      </c>
      <c r="J10" s="13">
        <f t="shared" si="5"/>
        <v>884731</v>
      </c>
      <c r="K10" s="56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6">
        <v>142.4</v>
      </c>
      <c r="C11" s="13">
        <f t="shared" si="0"/>
        <v>6213</v>
      </c>
      <c r="D11" s="13">
        <f t="shared" si="1"/>
        <v>884731</v>
      </c>
      <c r="E11" s="56">
        <v>142.4</v>
      </c>
      <c r="F11" s="13">
        <f t="shared" si="2"/>
        <v>6163</v>
      </c>
      <c r="G11" s="13">
        <f t="shared" si="3"/>
        <v>877611</v>
      </c>
      <c r="H11" s="56">
        <v>142.4</v>
      </c>
      <c r="I11" s="13">
        <f t="shared" si="4"/>
        <v>6163</v>
      </c>
      <c r="J11" s="13">
        <f t="shared" si="5"/>
        <v>877611</v>
      </c>
      <c r="K11" s="56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6">
        <v>142.4</v>
      </c>
      <c r="C12" s="13">
        <f t="shared" si="0"/>
        <v>6163</v>
      </c>
      <c r="D12" s="13">
        <f t="shared" si="1"/>
        <v>877611</v>
      </c>
      <c r="E12" s="56">
        <v>142.4</v>
      </c>
      <c r="F12" s="13">
        <f t="shared" si="2"/>
        <v>6113</v>
      </c>
      <c r="G12" s="13">
        <f t="shared" si="3"/>
        <v>870491</v>
      </c>
      <c r="H12" s="56">
        <v>142.4</v>
      </c>
      <c r="I12" s="13">
        <f t="shared" si="4"/>
        <v>6113</v>
      </c>
      <c r="J12" s="13">
        <f t="shared" si="5"/>
        <v>870491</v>
      </c>
      <c r="K12" s="56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6">
        <v>142.4</v>
      </c>
      <c r="C13" s="13">
        <f t="shared" si="0"/>
        <v>6113</v>
      </c>
      <c r="D13" s="13">
        <f t="shared" si="1"/>
        <v>870491</v>
      </c>
      <c r="E13" s="56">
        <v>142.4</v>
      </c>
      <c r="F13" s="13">
        <f t="shared" si="2"/>
        <v>6063</v>
      </c>
      <c r="G13" s="13">
        <f t="shared" si="3"/>
        <v>863371</v>
      </c>
      <c r="H13" s="56">
        <v>142.4</v>
      </c>
      <c r="I13" s="13">
        <f t="shared" si="4"/>
        <v>6063</v>
      </c>
      <c r="J13" s="13">
        <f t="shared" si="5"/>
        <v>863371</v>
      </c>
      <c r="K13" s="56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7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8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5" sqref="B5:D5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5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6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6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5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6">
        <v>142.4</v>
      </c>
      <c r="C6" s="13">
        <f t="shared" si="0"/>
        <v>6463</v>
      </c>
      <c r="D6" s="13">
        <f t="shared" si="1"/>
        <v>920331</v>
      </c>
      <c r="E6" s="56">
        <v>142.4</v>
      </c>
      <c r="F6" s="13">
        <f t="shared" si="2"/>
        <v>6413</v>
      </c>
      <c r="G6" s="13">
        <f t="shared" si="3"/>
        <v>913211</v>
      </c>
      <c r="H6" s="56">
        <v>142.4</v>
      </c>
      <c r="I6" s="13">
        <f t="shared" si="4"/>
        <v>6413</v>
      </c>
      <c r="J6" s="13">
        <f t="shared" si="5"/>
        <v>913211</v>
      </c>
      <c r="K6" s="55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6">
        <v>142.4</v>
      </c>
      <c r="C7" s="13">
        <f t="shared" si="0"/>
        <v>6413</v>
      </c>
      <c r="D7" s="13">
        <f t="shared" si="1"/>
        <v>913211</v>
      </c>
      <c r="E7" s="56">
        <v>142.4</v>
      </c>
      <c r="F7" s="13">
        <f t="shared" si="2"/>
        <v>6363</v>
      </c>
      <c r="G7" s="13">
        <f t="shared" si="3"/>
        <v>906091</v>
      </c>
      <c r="H7" s="56">
        <v>142.4</v>
      </c>
      <c r="I7" s="13">
        <f t="shared" si="4"/>
        <v>6363</v>
      </c>
      <c r="J7" s="13">
        <f t="shared" si="5"/>
        <v>906091</v>
      </c>
      <c r="K7" s="56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6">
        <v>142.4</v>
      </c>
      <c r="C8" s="13">
        <f t="shared" si="0"/>
        <v>6363</v>
      </c>
      <c r="D8" s="13">
        <f t="shared" si="1"/>
        <v>906091</v>
      </c>
      <c r="E8" s="56">
        <v>142.4</v>
      </c>
      <c r="F8" s="13">
        <f t="shared" si="2"/>
        <v>6313</v>
      </c>
      <c r="G8" s="13">
        <f t="shared" si="3"/>
        <v>898971</v>
      </c>
      <c r="H8" s="56">
        <v>142.4</v>
      </c>
      <c r="I8" s="13">
        <f t="shared" si="4"/>
        <v>6313</v>
      </c>
      <c r="J8" s="13">
        <f t="shared" si="5"/>
        <v>898971</v>
      </c>
      <c r="K8" s="56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6">
        <v>142.4</v>
      </c>
      <c r="C9" s="13">
        <f t="shared" si="0"/>
        <v>6313</v>
      </c>
      <c r="D9" s="13">
        <f t="shared" si="1"/>
        <v>898971</v>
      </c>
      <c r="E9" s="56">
        <v>142.4</v>
      </c>
      <c r="F9" s="13">
        <f t="shared" si="2"/>
        <v>6263</v>
      </c>
      <c r="G9" s="13">
        <f t="shared" si="3"/>
        <v>891851</v>
      </c>
      <c r="H9" s="56">
        <v>142.4</v>
      </c>
      <c r="I9" s="13">
        <f t="shared" si="4"/>
        <v>6263</v>
      </c>
      <c r="J9" s="13">
        <f t="shared" si="5"/>
        <v>891851</v>
      </c>
      <c r="K9" s="56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6">
        <v>142.4</v>
      </c>
      <c r="C10" s="13">
        <f t="shared" si="0"/>
        <v>6263</v>
      </c>
      <c r="D10" s="13">
        <f t="shared" si="1"/>
        <v>891851</v>
      </c>
      <c r="E10" s="56">
        <v>142.4</v>
      </c>
      <c r="F10" s="13">
        <f t="shared" si="2"/>
        <v>6213</v>
      </c>
      <c r="G10" s="13">
        <f t="shared" si="3"/>
        <v>884731</v>
      </c>
      <c r="H10" s="56">
        <v>142.4</v>
      </c>
      <c r="I10" s="13">
        <f t="shared" si="4"/>
        <v>6213</v>
      </c>
      <c r="J10" s="13">
        <f t="shared" si="5"/>
        <v>884731</v>
      </c>
      <c r="K10" s="56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6">
        <v>142.4</v>
      </c>
      <c r="C11" s="13">
        <f t="shared" si="0"/>
        <v>6213</v>
      </c>
      <c r="D11" s="13">
        <f t="shared" si="1"/>
        <v>884731</v>
      </c>
      <c r="E11" s="56">
        <v>142.4</v>
      </c>
      <c r="F11" s="13">
        <f t="shared" si="2"/>
        <v>6163</v>
      </c>
      <c r="G11" s="13">
        <f t="shared" si="3"/>
        <v>877611</v>
      </c>
      <c r="H11" s="56">
        <v>142.4</v>
      </c>
      <c r="I11" s="13">
        <f t="shared" si="4"/>
        <v>6163</v>
      </c>
      <c r="J11" s="13">
        <f t="shared" si="5"/>
        <v>877611</v>
      </c>
      <c r="K11" s="56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6">
        <v>142.4</v>
      </c>
      <c r="C12" s="13">
        <f t="shared" si="0"/>
        <v>6163</v>
      </c>
      <c r="D12" s="13">
        <f t="shared" si="1"/>
        <v>877611</v>
      </c>
      <c r="E12" s="56">
        <v>142.4</v>
      </c>
      <c r="F12" s="13">
        <f t="shared" si="2"/>
        <v>6113</v>
      </c>
      <c r="G12" s="13">
        <f t="shared" si="3"/>
        <v>870491</v>
      </c>
      <c r="H12" s="56">
        <v>142.4</v>
      </c>
      <c r="I12" s="13">
        <f t="shared" si="4"/>
        <v>6113</v>
      </c>
      <c r="J12" s="13">
        <f t="shared" si="5"/>
        <v>870491</v>
      </c>
      <c r="K12" s="56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6">
        <v>142.4</v>
      </c>
      <c r="C13" s="13">
        <f t="shared" si="0"/>
        <v>6113</v>
      </c>
      <c r="D13" s="13">
        <f t="shared" si="1"/>
        <v>870491</v>
      </c>
      <c r="E13" s="56">
        <v>142.4</v>
      </c>
      <c r="F13" s="13">
        <f t="shared" si="2"/>
        <v>6063</v>
      </c>
      <c r="G13" s="13">
        <f t="shared" si="3"/>
        <v>863371</v>
      </c>
      <c r="H13" s="56">
        <v>142.4</v>
      </c>
      <c r="I13" s="13">
        <f t="shared" si="4"/>
        <v>6063</v>
      </c>
      <c r="J13" s="13">
        <f t="shared" si="5"/>
        <v>863371</v>
      </c>
      <c r="K13" s="56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7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8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B18" sqref="B18:D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1" t="s">
        <v>0</v>
      </c>
      <c r="B1" s="42">
        <v>0.8</v>
      </c>
    </row>
    <row r="2" ht="45.5" spans="1:13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7" customHeight="1" spans="1:13">
      <c r="A3" s="46"/>
      <c r="B3" s="47" t="s">
        <v>2</v>
      </c>
      <c r="C3" s="48"/>
      <c r="D3" s="49"/>
      <c r="E3" s="47" t="s">
        <v>3</v>
      </c>
      <c r="F3" s="48"/>
      <c r="G3" s="49"/>
      <c r="H3" s="47" t="s">
        <v>4</v>
      </c>
      <c r="I3" s="48"/>
      <c r="J3" s="49"/>
      <c r="K3" s="47" t="s">
        <v>5</v>
      </c>
      <c r="L3" s="48"/>
      <c r="M3" s="49"/>
    </row>
    <row r="4" ht="27" customHeight="1" spans="1:13">
      <c r="A4" s="46" t="s">
        <v>6</v>
      </c>
      <c r="B4" s="46" t="s">
        <v>7</v>
      </c>
      <c r="C4" s="46" t="s">
        <v>8</v>
      </c>
      <c r="D4" s="46" t="s">
        <v>9</v>
      </c>
      <c r="E4" s="46" t="s">
        <v>7</v>
      </c>
      <c r="F4" s="46" t="s">
        <v>8</v>
      </c>
      <c r="G4" s="46" t="s">
        <v>9</v>
      </c>
      <c r="H4" s="46" t="s">
        <v>7</v>
      </c>
      <c r="I4" s="46" t="s">
        <v>8</v>
      </c>
      <c r="J4" s="46" t="s">
        <v>9</v>
      </c>
      <c r="K4" s="46" t="s">
        <v>7</v>
      </c>
      <c r="L4" s="46" t="s">
        <v>8</v>
      </c>
      <c r="M4" s="46" t="s">
        <v>9</v>
      </c>
    </row>
    <row r="5" ht="27" customHeight="1" spans="1:17">
      <c r="A5" s="50" t="s">
        <v>11</v>
      </c>
      <c r="B5" s="30">
        <v>124.51</v>
      </c>
      <c r="C5" s="30">
        <f t="shared" ref="C5:C17" si="0">$M$25+N5+$C$23+$D$23</f>
        <v>6061</v>
      </c>
      <c r="D5" s="30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0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0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0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0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0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0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0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0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0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0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0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0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0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0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0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0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1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2"/>
      <c r="D28" s="2"/>
      <c r="E28" s="2"/>
    </row>
    <row r="29" ht="27.95" customHeight="1" spans="1:5">
      <c r="A29" s="54"/>
      <c r="B29" s="52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7" workbookViewId="0">
      <selection activeCell="B11" sqref="B11:D11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1" t="s">
        <v>0</v>
      </c>
      <c r="B1" s="42">
        <v>0.8</v>
      </c>
    </row>
    <row r="2" ht="45.5" spans="1:13">
      <c r="A2" s="43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7" customHeight="1" spans="1:13">
      <c r="A3" s="46"/>
      <c r="B3" s="47" t="s">
        <v>2</v>
      </c>
      <c r="C3" s="48"/>
      <c r="D3" s="49"/>
      <c r="E3" s="47" t="s">
        <v>3</v>
      </c>
      <c r="F3" s="48"/>
      <c r="G3" s="49"/>
      <c r="H3" s="47" t="s">
        <v>4</v>
      </c>
      <c r="I3" s="48"/>
      <c r="J3" s="49"/>
      <c r="K3" s="47" t="s">
        <v>5</v>
      </c>
      <c r="L3" s="48"/>
      <c r="M3" s="49"/>
    </row>
    <row r="4" ht="27" customHeight="1" spans="1:13">
      <c r="A4" s="46" t="s">
        <v>6</v>
      </c>
      <c r="B4" s="46" t="s">
        <v>7</v>
      </c>
      <c r="C4" s="46" t="s">
        <v>8</v>
      </c>
      <c r="D4" s="46" t="s">
        <v>9</v>
      </c>
      <c r="E4" s="46" t="s">
        <v>7</v>
      </c>
      <c r="F4" s="46" t="s">
        <v>8</v>
      </c>
      <c r="G4" s="46" t="s">
        <v>9</v>
      </c>
      <c r="H4" s="46" t="s">
        <v>7</v>
      </c>
      <c r="I4" s="46" t="s">
        <v>8</v>
      </c>
      <c r="J4" s="46" t="s">
        <v>9</v>
      </c>
      <c r="K4" s="46" t="s">
        <v>7</v>
      </c>
      <c r="L4" s="46" t="s">
        <v>8</v>
      </c>
      <c r="M4" s="46" t="s">
        <v>9</v>
      </c>
    </row>
    <row r="5" ht="27" customHeight="1" spans="1:17">
      <c r="A5" s="50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0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0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0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0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0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0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0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0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0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0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0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0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0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0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0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0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1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2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2025-07-25T06:15:32Z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